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5" i="16" l="1"/>
  <c r="H55" i="16"/>
  <c r="F55" i="16"/>
  <c r="J20" i="16"/>
  <c r="J21" i="16"/>
  <c r="J22" i="16"/>
  <c r="J23" i="16"/>
  <c r="J24" i="16"/>
  <c r="J25" i="16"/>
  <c r="J26" i="16"/>
  <c r="J27" i="16"/>
  <c r="J28" i="16"/>
  <c r="J29" i="16"/>
  <c r="J30" i="16"/>
  <c r="J31" i="16"/>
  <c r="J32" i="16"/>
  <c r="J33" i="16"/>
  <c r="J34" i="16"/>
  <c r="J35" i="16"/>
  <c r="J36" i="16"/>
  <c r="J37" i="16"/>
  <c r="J38" i="16"/>
  <c r="J39" i="16"/>
  <c r="J40" i="16"/>
  <c r="J41" i="16"/>
  <c r="J42" i="16"/>
  <c r="J43" i="16"/>
  <c r="J44" i="16"/>
  <c r="J45" i="16"/>
  <c r="J46" i="16"/>
  <c r="J47" i="16"/>
  <c r="J48" i="16"/>
  <c r="J49" i="16"/>
  <c r="J50" i="16"/>
  <c r="J51" i="16"/>
  <c r="J52" i="16"/>
  <c r="J53" i="16"/>
  <c r="I20" i="16"/>
  <c r="I21" i="16"/>
  <c r="I22" i="16"/>
  <c r="I23" i="16"/>
  <c r="I24" i="16"/>
  <c r="I25" i="16"/>
  <c r="I26" i="16"/>
  <c r="I27" i="16"/>
  <c r="I28" i="16"/>
  <c r="I29" i="16"/>
  <c r="I30" i="16"/>
  <c r="I31" i="16"/>
  <c r="I32" i="16"/>
  <c r="I33" i="16"/>
  <c r="I34" i="16"/>
  <c r="I35" i="16"/>
  <c r="I36" i="16"/>
  <c r="I37" i="16"/>
  <c r="I38" i="16"/>
  <c r="I39" i="16"/>
  <c r="I40" i="16"/>
  <c r="I41" i="16"/>
  <c r="I42" i="16"/>
  <c r="I43" i="16"/>
  <c r="I44" i="16"/>
  <c r="I45" i="16"/>
  <c r="I46" i="16"/>
  <c r="I47" i="16"/>
  <c r="I48" i="16"/>
  <c r="I49" i="16"/>
  <c r="I50" i="16"/>
  <c r="I51" i="16"/>
  <c r="I52" i="16"/>
  <c r="I53" i="16"/>
  <c r="H20" i="16"/>
  <c r="H21" i="16"/>
  <c r="H22" i="16"/>
  <c r="H23" i="16"/>
  <c r="H24" i="16"/>
  <c r="H25" i="16"/>
  <c r="H26" i="16"/>
  <c r="H27" i="16"/>
  <c r="H28" i="16"/>
  <c r="H29" i="16"/>
  <c r="H30" i="16"/>
  <c r="H31" i="16"/>
  <c r="H32" i="16"/>
  <c r="H33" i="16"/>
  <c r="H34" i="16"/>
  <c r="H35" i="16"/>
  <c r="H36" i="16"/>
  <c r="H37" i="16"/>
  <c r="H38" i="16"/>
  <c r="H39" i="16"/>
  <c r="H40" i="16"/>
  <c r="H41" i="16"/>
  <c r="H42" i="16"/>
  <c r="H43" i="16"/>
  <c r="H44" i="16"/>
  <c r="H45" i="16"/>
  <c r="H46" i="16"/>
  <c r="H47" i="16"/>
  <c r="H48" i="16"/>
  <c r="H49" i="16"/>
  <c r="H50" i="16"/>
  <c r="H51" i="16"/>
  <c r="H52" i="16"/>
  <c r="H53" i="16"/>
  <c r="B21" i="16"/>
  <c r="B22" i="16"/>
  <c r="B23" i="16" s="1"/>
  <c r="B24" i="16" s="1"/>
  <c r="B25" i="16" s="1"/>
  <c r="B26" i="16" s="1"/>
  <c r="B27" i="16" s="1"/>
  <c r="B28" i="16" s="1"/>
  <c r="B29" i="16" s="1"/>
  <c r="B30" i="16" s="1"/>
  <c r="B31" i="16" s="1"/>
  <c r="B32" i="16" s="1"/>
  <c r="B33" i="16" s="1"/>
  <c r="B34" i="16" s="1"/>
  <c r="B35" i="16" s="1"/>
  <c r="B36" i="16" s="1"/>
  <c r="B37" i="16" s="1"/>
  <c r="B38" i="16" s="1"/>
  <c r="B39" i="16" s="1"/>
  <c r="B40" i="16" s="1"/>
  <c r="B41" i="16" s="1"/>
  <c r="B42" i="16" s="1"/>
  <c r="B43" i="16" s="1"/>
  <c r="B44" i="16" s="1"/>
  <c r="B45" i="16" s="1"/>
  <c r="B46" i="16" s="1"/>
  <c r="B47" i="16" s="1"/>
  <c r="B48" i="16" s="1"/>
  <c r="B49" i="16" s="1"/>
  <c r="B50" i="16" s="1"/>
  <c r="B51" i="16" s="1"/>
  <c r="B52" i="16" s="1"/>
  <c r="B53" i="16" s="1"/>
  <c r="B54" i="16" s="1"/>
  <c r="B20" i="16"/>
  <c r="H54" i="16"/>
  <c r="J54" i="16" s="1"/>
  <c r="I54" i="16"/>
  <c r="G55" i="16"/>
  <c r="I13" i="16" l="1"/>
  <c r="I14" i="16"/>
  <c r="I15" i="16"/>
  <c r="I16" i="16"/>
  <c r="I17" i="16"/>
  <c r="I18" i="16"/>
  <c r="I19" i="16"/>
  <c r="I12" i="16"/>
  <c r="H13" i="16"/>
  <c r="J13" i="16" s="1"/>
  <c r="H14" i="16"/>
  <c r="J14" i="16" s="1"/>
  <c r="H15" i="16"/>
  <c r="J15" i="16" s="1"/>
  <c r="H16" i="16"/>
  <c r="J16" i="16" s="1"/>
  <c r="H17" i="16"/>
  <c r="J17" i="16" s="1"/>
  <c r="H18" i="16"/>
  <c r="J18" i="16" s="1"/>
  <c r="H19" i="16"/>
  <c r="J19" i="16" s="1"/>
  <c r="H12" i="16"/>
  <c r="J12" i="16" l="1"/>
  <c r="J55" i="16" s="1"/>
</calcChain>
</file>

<file path=xl/sharedStrings.xml><?xml version="1.0" encoding="utf-8"?>
<sst xmlns="http://schemas.openxmlformats.org/spreadsheetml/2006/main" count="107" uniqueCount="66">
  <si>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</si>
  <si>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</si>
  <si>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</si>
  <si>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</si>
  <si>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</si>
  <si>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</si>
  <si>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</si>
  <si>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</si>
  <si>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</si>
  <si>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</si>
  <si>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</si>
  <si>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</si>
  <si>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</si>
  <si>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</si>
  <si>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</si>
  <si>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</si>
  <si>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</si>
  <si>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</si>
  <si>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</si>
  <si>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Система налогообложения участника закупки</t>
  </si>
  <si>
    <t>Заказчик</t>
  </si>
  <si>
    <r>
      <t>Межевой план на уточнение границ земельного участка (межевание)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0"/>
        <color rgb="FF000000"/>
        <rFont val="Times New Roman"/>
        <family val="1"/>
        <charset val="204"/>
      </rPr>
      <t>1 участок площадью до 1000 кв.м.</t>
    </r>
  </si>
  <si>
    <t>Межевой план на уточнение границ земельного участка (межевание) 1 участок площадью свыше 1000 кв.м.</t>
  </si>
  <si>
    <t>Межевой план по образованию земельного участка из земель государственной или муниципальной собственности 1 участок площадью до 1000 кв.м.</t>
  </si>
  <si>
    <t>Межевой план по образованию земельного участка из земель государственной или муниципальной собственности 1 участок площадью свыше 1000 кв.м.</t>
  </si>
  <si>
    <r>
      <t>Межевой план по разделу земельного участка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0"/>
        <color rgb="FF000000"/>
        <rFont val="Times New Roman"/>
        <family val="1"/>
        <charset val="204"/>
      </rPr>
      <t>раздел участка площадью до 1000 кв.м на 2 новых участка (без геодезических замеров)</t>
    </r>
  </si>
  <si>
    <t>Межевой план по разделу земельного участка раздел участка площадью до 1000 кв.м на 2 новых участка (с геодезическими замерами)</t>
  </si>
  <si>
    <r>
      <t>Межевой план по разделу земельного участка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0"/>
        <color rgb="FF000000"/>
        <rFont val="Times New Roman"/>
        <family val="1"/>
        <charset val="204"/>
      </rPr>
      <t>раздел участка площадью свыше 1000 кв.м на 2 новых участка (без геодезических замеров)</t>
    </r>
  </si>
  <si>
    <t>Межевой план по разделу земельного участка раздел участка площадью свыше 1000 кв.м на 2 новых участка (с геодезическими замерами)</t>
  </si>
  <si>
    <t>Межевой план по перераспределению 2-х земельных участков общей площадью до 2000 кв.м (без геодезических замеров)</t>
  </si>
  <si>
    <t>Межевой план по перераспределению 2-х земельных участков общей площадью до 2000 кв.м (с геодезическими замерами)</t>
  </si>
  <si>
    <t>Межевой план по перераспределению 2-х земельных участков общей площадью свыше 2000 кв.м (без геодезических замеров)</t>
  </si>
  <si>
    <t>Межевой план по перераспределению 2-х земельных участков общей площадью свыше 2000 кв.м (с геодезическими замерами)</t>
  </si>
  <si>
    <t xml:space="preserve">Межевой план по объединению земельных участков с образуемой площадью до 2000 кв.м </t>
  </si>
  <si>
    <t xml:space="preserve">Межевой план по объединению земельных участков с образуемой площадью свыше 2000 кв.м </t>
  </si>
  <si>
    <t>Образование 1 части земельного участка</t>
  </si>
  <si>
    <t>Исправление реестровой (кадастровой) ошибки</t>
  </si>
  <si>
    <t>Схема расположения земельного участка на кадастровом плане или кадастровой карте соответствующей территории площадью до 2000 кв.м.</t>
  </si>
  <si>
    <t>Схема расположения земельного участка на кадастровом плане или кадастровой карте соответствующей территории площадью свыше 2000 кв.м.</t>
  </si>
  <si>
    <r>
      <t>Геодезическая съемка земельного участка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0"/>
        <color rgb="FF000000"/>
        <rFont val="Times New Roman"/>
        <family val="1"/>
        <charset val="204"/>
      </rPr>
      <t>площадью до 2000 кв.м.</t>
    </r>
  </si>
  <si>
    <t>Геодезическая съемка земельного участка площадью свыше 2000 кв.м. до 10000 кв.м.</t>
  </si>
  <si>
    <t>Геодезическая съемка земельного участка площадью свыше 10000 кв.м.</t>
  </si>
  <si>
    <t>шт</t>
  </si>
  <si>
    <t>Технический план на нежилое здание до 100 кв.м.</t>
  </si>
  <si>
    <t>Технический план на нежилое здание свыше 100 кв.м.</t>
  </si>
  <si>
    <t>Технический план сооружения -линейный объект протяженностью до 10 000 м.</t>
  </si>
  <si>
    <t>Технический план сооружения -линейный объект протяженностью свыше 10 000 м.</t>
  </si>
  <si>
    <t>Технический план объекта незавершенного строительства 1 объект</t>
  </si>
  <si>
    <t>Технический план нежилого помещения 1 объект площадью до 100 кв.м</t>
  </si>
  <si>
    <t>Технический план нежилого помещения 1 объект площадью от 100 кв.м до 300 кв.м.</t>
  </si>
  <si>
    <t>Технический план нежилого помещения 1 объект площадью свыше 300 кв.м.</t>
  </si>
  <si>
    <r>
      <t>Технический план части помещения.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0"/>
        <color rgb="FF000000"/>
        <rFont val="Times New Roman"/>
        <family val="1"/>
        <charset val="204"/>
      </rPr>
      <t>Образование части помещения площадью до 100 кв.м</t>
    </r>
  </si>
  <si>
    <t>Технический план части помещения. Образование части помещения площадью свыше 100 кв.м</t>
  </si>
  <si>
    <t>Технический план машино-места 1 объект</t>
  </si>
  <si>
    <t>Акт обследования (снятие с кадастрового учета объекта капитального строительства), 1 объект</t>
  </si>
  <si>
    <t>Обмер нежилого помещения 1 объект площадью до 100 кв.м</t>
  </si>
  <si>
    <t>Обмер нежилого помещения 1 объект площадью свыше 100 кв.м</t>
  </si>
  <si>
    <t>Заключение кадастрового инженера 1 объект</t>
  </si>
  <si>
    <t>Сопровождение возникновения или перехода права на недвижимость 1 объект</t>
  </si>
  <si>
    <t>Регистрация прав (представление интересов в Росреестре)</t>
  </si>
  <si>
    <t>Проверка на соответствие границ участка, сведения о которых содержатся в ЕГРН, с их фактическим местоположением, 1 объект</t>
  </si>
  <si>
    <t>Топографо-геодезическая съемка 1 объект площадью до 1000 кв.м.</t>
  </si>
  <si>
    <t>Топографо-геодезическая съемка 1 объект площадью свыше 1000 кв.м.</t>
  </si>
  <si>
    <t>Вынос границ земельного участка 1 точка</t>
  </si>
  <si>
    <t>Топографо-геодезическая съемка линейных объектов 1 км</t>
  </si>
  <si>
    <t>участок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</si>
</sst>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scheme val="minor"/>
    </font>
    <font>
      <b/>
      <sz val="12"/>
      <color theme="1"/>
      <name val="Calibri"/>
      <scheme val="minor"/>
    </font>
    <font>
      <sz val="10"/>
      <color rgb="FF000000"/>
      <name val="Times New Roman"/>
      <family val="1"/>
      <charset val="204"/>
    </font>
    <font>
      <sz val="10"/>
      <color rgb="FF1111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vertical="top"/>
    </xf>
    <xf numFmtId="0" fontId="3" fillId="0" borderId="0" xfId="0" applyFont="1"/>
    <xf numFmtId="0" fontId="4" fillId="0" borderId="0" xfId="0" applyFont="1" applyAlignment="1">
      <alignment vertical="top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left" vertical="top"/>
    </xf>
    <xf numFmtId="0" fontId="3" fillId="0" borderId="0" xfId="0" applyFont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top"/>
    </xf>
    <xf numFmtId="49" fontId="3" fillId="2" borderId="0" xfId="0" applyNumberFormat="1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49" fontId="4" fillId="2" borderId="0" xfId="0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4" fillId="2" borderId="3" xfId="0" applyNumberFormat="1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49" fontId="4" fillId="2" borderId="6" xfId="0" applyNumberFormat="1" applyFont="1" applyFill="1" applyBorder="1" applyAlignment="1">
      <alignment horizontal="left" vertical="center" wrapText="1"/>
    </xf>
    <xf numFmtId="49" fontId="4" fillId="2" borderId="7" xfId="0" applyNumberFormat="1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8" fillId="0" borderId="3" xfId="0" applyFont="1" applyBorder="1" applyAlignment="1" applyProtection="1">
      <alignment vertical="center"/>
      <protection locked="0"/>
    </xf>
    <xf numFmtId="0" fontId="8" fillId="0" borderId="10" xfId="0" applyNumberFormat="1" applyFont="1" applyBorder="1" applyAlignment="1" applyProtection="1">
      <alignment horizontal="left" vertical="center"/>
      <protection locked="0"/>
    </xf>
    <xf numFmtId="0" fontId="4" fillId="0" borderId="10" xfId="0" applyNumberFormat="1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13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3" xfId="0" applyFont="1" applyBorder="1" applyAlignment="1">
      <alignment horizontal="justify" vertical="center" wrapText="1"/>
    </xf>
    <xf numFmtId="0" fontId="4" fillId="0" borderId="14" xfId="0" applyFont="1" applyBorder="1" applyAlignment="1" applyProtection="1">
      <alignment horizontal="right" vertical="center"/>
      <protection locked="0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1:L55" totalsRowShown="0" headerRowDxfId="13" dataDxfId="12" tableBorderDxfId="11">
  <autoFilter ref="B11:L55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showGridLines="0" tabSelected="1" view="pageBreakPreview" topLeftCell="A2" zoomScale="110" zoomScaleNormal="100" zoomScaleSheetLayoutView="110" workbookViewId="0">
      <selection activeCell="D12" sqref="D12:E54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4.710937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1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18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0" t="s">
        <v>4</v>
      </c>
      <c r="C3" s="28"/>
      <c r="D3" s="34"/>
      <c r="E3" s="35"/>
      <c r="F3" s="22"/>
      <c r="G3" s="20"/>
      <c r="H3" s="20"/>
      <c r="I3" s="23"/>
      <c r="J3" s="23"/>
    </row>
    <row r="4" spans="1:12" ht="21.75" customHeight="1" x14ac:dyDescent="0.25">
      <c r="A4" s="4"/>
      <c r="B4" s="30" t="s">
        <v>20</v>
      </c>
      <c r="C4" s="37"/>
      <c r="D4" s="31"/>
      <c r="E4" s="32"/>
      <c r="F4" s="32"/>
      <c r="G4" s="32"/>
      <c r="H4" s="32"/>
      <c r="I4" s="32"/>
      <c r="J4" s="33"/>
    </row>
    <row r="5" spans="1:12" ht="21" customHeight="1" x14ac:dyDescent="0.25">
      <c r="A5" s="4"/>
      <c r="B5" s="30" t="s">
        <v>5</v>
      </c>
      <c r="C5" s="28"/>
      <c r="D5" s="31"/>
      <c r="E5" s="32"/>
      <c r="F5" s="32"/>
      <c r="G5" s="32"/>
      <c r="H5" s="32"/>
      <c r="I5" s="32"/>
      <c r="J5" s="33"/>
    </row>
    <row r="6" spans="1:12" ht="21" customHeight="1" x14ac:dyDescent="0.25">
      <c r="A6" s="5"/>
      <c r="B6" s="30" t="s">
        <v>7</v>
      </c>
      <c r="C6" s="28"/>
      <c r="D6" s="31"/>
      <c r="E6" s="32"/>
      <c r="F6" s="32"/>
      <c r="G6" s="32"/>
      <c r="H6" s="32"/>
      <c r="I6" s="32"/>
      <c r="J6" s="33"/>
    </row>
    <row r="7" spans="1:12" ht="21.75" customHeight="1" x14ac:dyDescent="0.25">
      <c r="A7" s="5"/>
      <c r="B7" s="6" t="s">
        <v>1</v>
      </c>
      <c r="C7" s="19"/>
      <c r="D7" s="31"/>
      <c r="E7" s="33"/>
      <c r="F7" s="36"/>
      <c r="G7" s="36"/>
      <c r="H7" s="20"/>
      <c r="I7" s="23"/>
      <c r="J7" s="23"/>
    </row>
    <row r="8" spans="1:12" ht="21.75" customHeight="1" x14ac:dyDescent="0.25">
      <c r="A8" s="5"/>
      <c r="B8" s="7" t="s">
        <v>2</v>
      </c>
      <c r="C8" s="19"/>
      <c r="D8" s="34"/>
      <c r="E8" s="35"/>
      <c r="F8" s="36"/>
      <c r="G8" s="36"/>
      <c r="H8" s="20"/>
      <c r="I8" s="23"/>
      <c r="J8" s="23"/>
    </row>
    <row r="9" spans="1:12" ht="33.75" customHeight="1" x14ac:dyDescent="0.25">
      <c r="A9" s="5"/>
      <c r="B9" s="28" t="s">
        <v>19</v>
      </c>
      <c r="C9" s="28"/>
      <c r="D9" s="29"/>
      <c r="E9" s="29"/>
      <c r="F9" s="24"/>
      <c r="G9" s="24"/>
      <c r="H9" s="24"/>
      <c r="I9" s="23"/>
      <c r="J9" s="23"/>
    </row>
    <row r="10" spans="1:12" ht="21.75" customHeight="1" x14ac:dyDescent="0.25">
      <c r="A10" s="5"/>
      <c r="B10" s="26"/>
      <c r="C10" s="26"/>
      <c r="D10" s="27"/>
      <c r="E10" s="27"/>
      <c r="F10" s="24"/>
      <c r="G10" s="24"/>
      <c r="H10" s="24"/>
      <c r="I10" s="23"/>
      <c r="J10" s="23"/>
    </row>
    <row r="11" spans="1:12" s="8" customFormat="1" ht="47.25" x14ac:dyDescent="0.25">
      <c r="B11" s="25" t="s">
        <v>0</v>
      </c>
      <c r="C11" s="43" t="s">
        <v>14</v>
      </c>
      <c r="D11" s="25" t="s">
        <v>15</v>
      </c>
      <c r="E11" s="25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s="11" customFormat="1" ht="52.5" customHeight="1" x14ac:dyDescent="0.25">
      <c r="A12" s="10"/>
      <c r="B12" s="41">
        <v>1</v>
      </c>
      <c r="C12" s="44" t="s">
        <v>21</v>
      </c>
      <c r="D12" s="49" t="s">
        <v>65</v>
      </c>
      <c r="E12" s="50">
        <v>1</v>
      </c>
      <c r="F12" s="16"/>
      <c r="G12" s="16"/>
      <c r="H12" s="16">
        <f>ПозиционноеЦеновое[[#This Row],[Цена за ед  продукции (без НДС)]]*(1+ПозиционноеЦеновое[[#This Row],[НДС (%)]]/100)</f>
        <v>0</v>
      </c>
      <c r="I12" s="16">
        <f>ПозиционноеЦеновое[[#This Row],[Кол-во (объем)]]*ПозиционноеЦеновое[[#This Row],[Цена за ед  продукции (без НДС)]]</f>
        <v>0</v>
      </c>
      <c r="J12" s="16">
        <f>ПозиционноеЦеновое[[#This Row],[Кол-во (объем)]]*ПозиционноеЦеновое[[#This Row],[Цена за ед продукции (с НДС)]]</f>
        <v>0</v>
      </c>
      <c r="K12" s="17"/>
      <c r="L12" s="17"/>
    </row>
    <row r="13" spans="1:12" s="11" customFormat="1" ht="41.25" customHeight="1" x14ac:dyDescent="0.25">
      <c r="A13" s="10"/>
      <c r="B13" s="41">
        <v>2</v>
      </c>
      <c r="C13" s="44" t="s">
        <v>22</v>
      </c>
      <c r="D13" s="49" t="s">
        <v>65</v>
      </c>
      <c r="E13" s="50">
        <v>1</v>
      </c>
      <c r="F13" s="16"/>
      <c r="G13" s="16"/>
      <c r="H13" s="16">
        <f>ПозиционноеЦеновое[[#This Row],[Цена за ед  продукции (без НДС)]]*(1+ПозиционноеЦеновое[[#This Row],[НДС (%)]]/100)</f>
        <v>0</v>
      </c>
      <c r="I13" s="16">
        <f>ПозиционноеЦеновое[[#This Row],[Кол-во (объем)]]*ПозиционноеЦеновое[[#This Row],[Цена за ед  продукции (без НДС)]]</f>
        <v>0</v>
      </c>
      <c r="J13" s="16">
        <f>ПозиционноеЦеновое[[#This Row],[Кол-во (объем)]]*ПозиционноеЦеновое[[#This Row],[Цена за ед продукции (с НДС)]]</f>
        <v>0</v>
      </c>
      <c r="K13" s="17"/>
      <c r="L13" s="17"/>
    </row>
    <row r="14" spans="1:12" s="11" customFormat="1" ht="45" customHeight="1" x14ac:dyDescent="0.25">
      <c r="A14" s="10"/>
      <c r="B14" s="41">
        <v>3</v>
      </c>
      <c r="C14" s="44" t="s">
        <v>23</v>
      </c>
      <c r="D14" s="49" t="s">
        <v>65</v>
      </c>
      <c r="E14" s="50">
        <v>1</v>
      </c>
      <c r="F14" s="16"/>
      <c r="G14" s="16"/>
      <c r="H14" s="16">
        <f>ПозиционноеЦеновое[[#This Row],[Цена за ед  продукции (без НДС)]]*(1+ПозиционноеЦеновое[[#This Row],[НДС (%)]]/100)</f>
        <v>0</v>
      </c>
      <c r="I14" s="16">
        <f>ПозиционноеЦеновое[[#This Row],[Кол-во (объем)]]*ПозиционноеЦеновое[[#This Row],[Цена за ед  продукции (без НДС)]]</f>
        <v>0</v>
      </c>
      <c r="J14" s="16">
        <f>ПозиционноеЦеновое[[#This Row],[Кол-во (объем)]]*ПозиционноеЦеновое[[#This Row],[Цена за ед продукции (с НДС)]]</f>
        <v>0</v>
      </c>
      <c r="K14" s="17"/>
      <c r="L14" s="17"/>
    </row>
    <row r="15" spans="1:12" s="11" customFormat="1" ht="39" customHeight="1" x14ac:dyDescent="0.25">
      <c r="A15" s="10"/>
      <c r="B15" s="41">
        <v>4</v>
      </c>
      <c r="C15" s="44" t="s">
        <v>24</v>
      </c>
      <c r="D15" s="49" t="s">
        <v>65</v>
      </c>
      <c r="E15" s="50">
        <v>1</v>
      </c>
      <c r="F15" s="16"/>
      <c r="G15" s="16"/>
      <c r="H15" s="16">
        <f>ПозиционноеЦеновое[[#This Row],[Цена за ед  продукции (без НДС)]]*(1+ПозиционноеЦеновое[[#This Row],[НДС (%)]]/100)</f>
        <v>0</v>
      </c>
      <c r="I15" s="16">
        <f>ПозиционноеЦеновое[[#This Row],[Кол-во (объем)]]*ПозиционноеЦеновое[[#This Row],[Цена за ед  продукции (без НДС)]]</f>
        <v>0</v>
      </c>
      <c r="J15" s="16">
        <f>ПозиционноеЦеновое[[#This Row],[Кол-во (объем)]]*ПозиционноеЦеновое[[#This Row],[Цена за ед продукции (с НДС)]]</f>
        <v>0</v>
      </c>
      <c r="K15" s="17"/>
      <c r="L15" s="17"/>
    </row>
    <row r="16" spans="1:12" s="11" customFormat="1" ht="47.25" customHeight="1" x14ac:dyDescent="0.25">
      <c r="A16" s="10"/>
      <c r="B16" s="41">
        <v>5</v>
      </c>
      <c r="C16" s="44" t="s">
        <v>25</v>
      </c>
      <c r="D16" s="49" t="s">
        <v>65</v>
      </c>
      <c r="E16" s="50">
        <v>1</v>
      </c>
      <c r="F16" s="16"/>
      <c r="G16" s="16"/>
      <c r="H16" s="16">
        <f>ПозиционноеЦеновое[[#This Row],[Цена за ед  продукции (без НДС)]]*(1+ПозиционноеЦеновое[[#This Row],[НДС (%)]]/100)</f>
        <v>0</v>
      </c>
      <c r="I16" s="16">
        <f>ПозиционноеЦеновое[[#This Row],[Кол-во (объем)]]*ПозиционноеЦеновое[[#This Row],[Цена за ед  продукции (без НДС)]]</f>
        <v>0</v>
      </c>
      <c r="J16" s="16">
        <f>ПозиционноеЦеновое[[#This Row],[Кол-во (объем)]]*ПозиционноеЦеновое[[#This Row],[Цена за ед продукции (с НДС)]]</f>
        <v>0</v>
      </c>
      <c r="K16" s="17"/>
      <c r="L16" s="17"/>
    </row>
    <row r="17" spans="1:12" s="11" customFormat="1" ht="40.5" customHeight="1" x14ac:dyDescent="0.25">
      <c r="A17" s="10"/>
      <c r="B17" s="41">
        <v>6</v>
      </c>
      <c r="C17" s="44" t="s">
        <v>26</v>
      </c>
      <c r="D17" s="49" t="s">
        <v>65</v>
      </c>
      <c r="E17" s="50">
        <v>1</v>
      </c>
      <c r="F17" s="16"/>
      <c r="G17" s="16"/>
      <c r="H17" s="16">
        <f>ПозиционноеЦеновое[[#This Row],[Цена за ед  продукции (без НДС)]]*(1+ПозиционноеЦеновое[[#This Row],[НДС (%)]]/100)</f>
        <v>0</v>
      </c>
      <c r="I17" s="16">
        <f>ПозиционноеЦеновое[[#This Row],[Кол-во (объем)]]*ПозиционноеЦеновое[[#This Row],[Цена за ед  продукции (без НДС)]]</f>
        <v>0</v>
      </c>
      <c r="J17" s="16">
        <f>ПозиционноеЦеновое[[#This Row],[Кол-во (объем)]]*ПозиционноеЦеновое[[#This Row],[Цена за ед продукции (с НДС)]]</f>
        <v>0</v>
      </c>
      <c r="K17" s="17"/>
      <c r="L17" s="17"/>
    </row>
    <row r="18" spans="1:12" s="11" customFormat="1" ht="42.75" customHeight="1" x14ac:dyDescent="0.25">
      <c r="A18" s="10"/>
      <c r="B18" s="41">
        <v>7</v>
      </c>
      <c r="C18" s="44" t="s">
        <v>27</v>
      </c>
      <c r="D18" s="49" t="s">
        <v>65</v>
      </c>
      <c r="E18" s="50">
        <v>1</v>
      </c>
      <c r="F18" s="16"/>
      <c r="G18" s="16"/>
      <c r="H18" s="16">
        <f>ПозиционноеЦеновое[[#This Row],[Цена за ед  продукции (без НДС)]]*(1+ПозиционноеЦеновое[[#This Row],[НДС (%)]]/100)</f>
        <v>0</v>
      </c>
      <c r="I18" s="16">
        <f>ПозиционноеЦеновое[[#This Row],[Кол-во (объем)]]*ПозиционноеЦеновое[[#This Row],[Цена за ед  продукции (без НДС)]]</f>
        <v>0</v>
      </c>
      <c r="J18" s="16">
        <f>ПозиционноеЦеновое[[#This Row],[Кол-во (объем)]]*ПозиционноеЦеновое[[#This Row],[Цена за ед продукции (с НДС)]]</f>
        <v>0</v>
      </c>
      <c r="K18" s="17"/>
      <c r="L18" s="17"/>
    </row>
    <row r="19" spans="1:12" s="11" customFormat="1" ht="38.25" customHeight="1" x14ac:dyDescent="0.25">
      <c r="A19" s="10"/>
      <c r="B19" s="41">
        <v>8</v>
      </c>
      <c r="C19" s="44" t="s">
        <v>28</v>
      </c>
      <c r="D19" s="49" t="s">
        <v>65</v>
      </c>
      <c r="E19" s="50">
        <v>1</v>
      </c>
      <c r="F19" s="16"/>
      <c r="G19" s="16"/>
      <c r="H19" s="16">
        <f>ПозиционноеЦеновое[[#This Row],[Цена за ед  продукции (без НДС)]]*(1+ПозиционноеЦеновое[[#This Row],[НДС (%)]]/100)</f>
        <v>0</v>
      </c>
      <c r="I19" s="16">
        <f>ПозиционноеЦеновое[[#This Row],[Кол-во (объем)]]*ПозиционноеЦеновое[[#This Row],[Цена за ед  продукции (без НДС)]]</f>
        <v>0</v>
      </c>
      <c r="J19" s="16">
        <f>ПозиционноеЦеновое[[#This Row],[Кол-во (объем)]]*ПозиционноеЦеновое[[#This Row],[Цена за ед продукции (с НДС)]]</f>
        <v>0</v>
      </c>
      <c r="K19" s="17"/>
      <c r="L19" s="17"/>
    </row>
    <row r="20" spans="1:12" s="11" customFormat="1" ht="44.25" customHeight="1" x14ac:dyDescent="0.25">
      <c r="A20" s="10"/>
      <c r="B20" s="42">
        <f>+B19+1</f>
        <v>9</v>
      </c>
      <c r="C20" s="44" t="s">
        <v>29</v>
      </c>
      <c r="D20" s="49" t="s">
        <v>65</v>
      </c>
      <c r="E20" s="50">
        <v>1</v>
      </c>
      <c r="F20" s="39"/>
      <c r="G20" s="39"/>
      <c r="H20" s="16">
        <f>ПозиционноеЦеновое[[#This Row],[Цена за ед  продукции (без НДС)]]*(1+ПозиционноеЦеновое[[#This Row],[НДС (%)]]/100)</f>
        <v>0</v>
      </c>
      <c r="I20" s="16">
        <f>ПозиционноеЦеновое[[#This Row],[Кол-во (объем)]]*ПозиционноеЦеновое[[#This Row],[Цена за ед  продукции (без НДС)]]</f>
        <v>0</v>
      </c>
      <c r="J20" s="16">
        <f>ПозиционноеЦеновое[[#This Row],[Кол-во (объем)]]*ПозиционноеЦеновое[[#This Row],[Цена за ед продукции (с НДС)]]</f>
        <v>0</v>
      </c>
      <c r="K20" s="38"/>
      <c r="L20" s="38"/>
    </row>
    <row r="21" spans="1:12" s="11" customFormat="1" ht="42" customHeight="1" x14ac:dyDescent="0.25">
      <c r="A21" s="10"/>
      <c r="B21" s="42">
        <f t="shared" ref="B21:B54" si="0">+B20+1</f>
        <v>10</v>
      </c>
      <c r="C21" s="44" t="s">
        <v>30</v>
      </c>
      <c r="D21" s="49" t="s">
        <v>65</v>
      </c>
      <c r="E21" s="50">
        <v>1</v>
      </c>
      <c r="F21" s="39"/>
      <c r="G21" s="39"/>
      <c r="H21" s="16">
        <f>ПозиционноеЦеновое[[#This Row],[Цена за ед  продукции (без НДС)]]*(1+ПозиционноеЦеновое[[#This Row],[НДС (%)]]/100)</f>
        <v>0</v>
      </c>
      <c r="I21" s="16">
        <f>ПозиционноеЦеновое[[#This Row],[Кол-во (объем)]]*ПозиционноеЦеновое[[#This Row],[Цена за ед  продукции (без НДС)]]</f>
        <v>0</v>
      </c>
      <c r="J21" s="16">
        <f>ПозиционноеЦеновое[[#This Row],[Кол-во (объем)]]*ПозиционноеЦеновое[[#This Row],[Цена за ед продукции (с НДС)]]</f>
        <v>0</v>
      </c>
      <c r="K21" s="38"/>
      <c r="L21" s="38"/>
    </row>
    <row r="22" spans="1:12" s="11" customFormat="1" ht="40.5" customHeight="1" x14ac:dyDescent="0.25">
      <c r="A22" s="10"/>
      <c r="B22" s="42">
        <f t="shared" si="0"/>
        <v>11</v>
      </c>
      <c r="C22" s="44" t="s">
        <v>31</v>
      </c>
      <c r="D22" s="49" t="s">
        <v>65</v>
      </c>
      <c r="E22" s="50">
        <v>1</v>
      </c>
      <c r="F22" s="39"/>
      <c r="G22" s="39"/>
      <c r="H22" s="16">
        <f>ПозиционноеЦеновое[[#This Row],[Цена за ед  продукции (без НДС)]]*(1+ПозиционноеЦеновое[[#This Row],[НДС (%)]]/100)</f>
        <v>0</v>
      </c>
      <c r="I22" s="16">
        <f>ПозиционноеЦеновое[[#This Row],[Кол-во (объем)]]*ПозиционноеЦеновое[[#This Row],[Цена за ед  продукции (без НДС)]]</f>
        <v>0</v>
      </c>
      <c r="J22" s="16">
        <f>ПозиционноеЦеновое[[#This Row],[Кол-во (объем)]]*ПозиционноеЦеновое[[#This Row],[Цена за ед продукции (с НДС)]]</f>
        <v>0</v>
      </c>
      <c r="K22" s="38"/>
      <c r="L22" s="38"/>
    </row>
    <row r="23" spans="1:12" s="11" customFormat="1" ht="45" customHeight="1" x14ac:dyDescent="0.25">
      <c r="A23" s="10"/>
      <c r="B23" s="42">
        <f t="shared" si="0"/>
        <v>12</v>
      </c>
      <c r="C23" s="44" t="s">
        <v>32</v>
      </c>
      <c r="D23" s="49" t="s">
        <v>65</v>
      </c>
      <c r="E23" s="50">
        <v>1</v>
      </c>
      <c r="F23" s="39"/>
      <c r="G23" s="39"/>
      <c r="H23" s="16">
        <f>ПозиционноеЦеновое[[#This Row],[Цена за ед  продукции (без НДС)]]*(1+ПозиционноеЦеновое[[#This Row],[НДС (%)]]/100)</f>
        <v>0</v>
      </c>
      <c r="I23" s="16">
        <f>ПозиционноеЦеновое[[#This Row],[Кол-во (объем)]]*ПозиционноеЦеновое[[#This Row],[Цена за ед  продукции (без НДС)]]</f>
        <v>0</v>
      </c>
      <c r="J23" s="16">
        <f>ПозиционноеЦеновое[[#This Row],[Кол-во (объем)]]*ПозиционноеЦеновое[[#This Row],[Цена за ед продукции (с НДС)]]</f>
        <v>0</v>
      </c>
      <c r="K23" s="38"/>
      <c r="L23" s="38"/>
    </row>
    <row r="24" spans="1:12" s="11" customFormat="1" ht="36" customHeight="1" x14ac:dyDescent="0.25">
      <c r="A24" s="10"/>
      <c r="B24" s="42">
        <f t="shared" si="0"/>
        <v>13</v>
      </c>
      <c r="C24" s="44" t="s">
        <v>33</v>
      </c>
      <c r="D24" s="49" t="s">
        <v>65</v>
      </c>
      <c r="E24" s="50">
        <v>1</v>
      </c>
      <c r="F24" s="39"/>
      <c r="G24" s="39"/>
      <c r="H24" s="16">
        <f>ПозиционноеЦеновое[[#This Row],[Цена за ед  продукции (без НДС)]]*(1+ПозиционноеЦеновое[[#This Row],[НДС (%)]]/100)</f>
        <v>0</v>
      </c>
      <c r="I24" s="16">
        <f>ПозиционноеЦеновое[[#This Row],[Кол-во (объем)]]*ПозиционноеЦеновое[[#This Row],[Цена за ед  продукции (без НДС)]]</f>
        <v>0</v>
      </c>
      <c r="J24" s="16">
        <f>ПозиционноеЦеновое[[#This Row],[Кол-во (объем)]]*ПозиционноеЦеновое[[#This Row],[Цена за ед продукции (с НДС)]]</f>
        <v>0</v>
      </c>
      <c r="K24" s="38"/>
      <c r="L24" s="38"/>
    </row>
    <row r="25" spans="1:12" s="11" customFormat="1" ht="42" customHeight="1" x14ac:dyDescent="0.25">
      <c r="A25" s="10"/>
      <c r="B25" s="42">
        <f t="shared" si="0"/>
        <v>14</v>
      </c>
      <c r="C25" s="44" t="s">
        <v>34</v>
      </c>
      <c r="D25" s="49" t="s">
        <v>65</v>
      </c>
      <c r="E25" s="50">
        <v>1</v>
      </c>
      <c r="F25" s="39"/>
      <c r="G25" s="39"/>
      <c r="H25" s="16">
        <f>ПозиционноеЦеновое[[#This Row],[Цена за ед  продукции (без НДС)]]*(1+ПозиционноеЦеновое[[#This Row],[НДС (%)]]/100)</f>
        <v>0</v>
      </c>
      <c r="I25" s="16">
        <f>ПозиционноеЦеновое[[#This Row],[Кол-во (объем)]]*ПозиционноеЦеновое[[#This Row],[Цена за ед  продукции (без НДС)]]</f>
        <v>0</v>
      </c>
      <c r="J25" s="16">
        <f>ПозиционноеЦеновое[[#This Row],[Кол-во (объем)]]*ПозиционноеЦеновое[[#This Row],[Цена за ед продукции (с НДС)]]</f>
        <v>0</v>
      </c>
      <c r="K25" s="38"/>
      <c r="L25" s="38"/>
    </row>
    <row r="26" spans="1:12" s="11" customFormat="1" ht="21.75" customHeight="1" x14ac:dyDescent="0.25">
      <c r="A26" s="10"/>
      <c r="B26" s="42">
        <f t="shared" si="0"/>
        <v>15</v>
      </c>
      <c r="C26" s="44" t="s">
        <v>35</v>
      </c>
      <c r="D26" s="49" t="s">
        <v>42</v>
      </c>
      <c r="E26" s="50">
        <v>1</v>
      </c>
      <c r="F26" s="39"/>
      <c r="G26" s="39"/>
      <c r="H26" s="16">
        <f>ПозиционноеЦеновое[[#This Row],[Цена за ед  продукции (без НДС)]]*(1+ПозиционноеЦеновое[[#This Row],[НДС (%)]]/100)</f>
        <v>0</v>
      </c>
      <c r="I26" s="16">
        <f>ПозиционноеЦеновое[[#This Row],[Кол-во (объем)]]*ПозиционноеЦеновое[[#This Row],[Цена за ед  продукции (без НДС)]]</f>
        <v>0</v>
      </c>
      <c r="J26" s="16">
        <f>ПозиционноеЦеновое[[#This Row],[Кол-во (объем)]]*ПозиционноеЦеновое[[#This Row],[Цена за ед продукции (с НДС)]]</f>
        <v>0</v>
      </c>
      <c r="K26" s="38"/>
      <c r="L26" s="38"/>
    </row>
    <row r="27" spans="1:12" s="11" customFormat="1" ht="21.75" customHeight="1" x14ac:dyDescent="0.25">
      <c r="A27" s="10"/>
      <c r="B27" s="42">
        <f t="shared" si="0"/>
        <v>16</v>
      </c>
      <c r="C27" s="44" t="s">
        <v>36</v>
      </c>
      <c r="D27" s="49" t="s">
        <v>42</v>
      </c>
      <c r="E27" s="50">
        <v>1</v>
      </c>
      <c r="F27" s="39"/>
      <c r="G27" s="39"/>
      <c r="H27" s="16">
        <f>ПозиционноеЦеновое[[#This Row],[Цена за ед  продукции (без НДС)]]*(1+ПозиционноеЦеновое[[#This Row],[НДС (%)]]/100)</f>
        <v>0</v>
      </c>
      <c r="I27" s="16">
        <f>ПозиционноеЦеновое[[#This Row],[Кол-во (объем)]]*ПозиционноеЦеновое[[#This Row],[Цена за ед  продукции (без НДС)]]</f>
        <v>0</v>
      </c>
      <c r="J27" s="16">
        <f>ПозиционноеЦеновое[[#This Row],[Кол-во (объем)]]*ПозиционноеЦеновое[[#This Row],[Цена за ед продукции (с НДС)]]</f>
        <v>0</v>
      </c>
      <c r="K27" s="38"/>
      <c r="L27" s="38"/>
    </row>
    <row r="28" spans="1:12" s="11" customFormat="1" ht="51" customHeight="1" x14ac:dyDescent="0.25">
      <c r="A28" s="10"/>
      <c r="B28" s="42">
        <f t="shared" si="0"/>
        <v>17</v>
      </c>
      <c r="C28" s="44" t="s">
        <v>37</v>
      </c>
      <c r="D28" s="49" t="s">
        <v>42</v>
      </c>
      <c r="E28" s="50">
        <v>1</v>
      </c>
      <c r="F28" s="40"/>
      <c r="G28" s="40"/>
      <c r="H28" s="16">
        <f>ПозиционноеЦеновое[[#This Row],[Цена за ед  продукции (без НДС)]]*(1+ПозиционноеЦеновое[[#This Row],[НДС (%)]]/100)</f>
        <v>0</v>
      </c>
      <c r="I28" s="16">
        <f>ПозиционноеЦеновое[[#This Row],[Кол-во (объем)]]*ПозиционноеЦеновое[[#This Row],[Цена за ед  продукции (без НДС)]]</f>
        <v>0</v>
      </c>
      <c r="J28" s="16">
        <f>ПозиционноеЦеновое[[#This Row],[Кол-во (объем)]]*ПозиционноеЦеновое[[#This Row],[Цена за ед продукции (с НДС)]]</f>
        <v>0</v>
      </c>
      <c r="K28" s="17"/>
      <c r="L28" s="17"/>
    </row>
    <row r="29" spans="1:12" s="11" customFormat="1" ht="48.75" customHeight="1" x14ac:dyDescent="0.25">
      <c r="A29" s="10"/>
      <c r="B29" s="42">
        <f t="shared" si="0"/>
        <v>18</v>
      </c>
      <c r="C29" s="44" t="s">
        <v>38</v>
      </c>
      <c r="D29" s="49" t="s">
        <v>42</v>
      </c>
      <c r="E29" s="50">
        <v>1</v>
      </c>
      <c r="F29" s="40"/>
      <c r="G29" s="40"/>
      <c r="H29" s="16">
        <f>ПозиционноеЦеновое[[#This Row],[Цена за ед  продукции (без НДС)]]*(1+ПозиционноеЦеновое[[#This Row],[НДС (%)]]/100)</f>
        <v>0</v>
      </c>
      <c r="I29" s="16">
        <f>ПозиционноеЦеновое[[#This Row],[Кол-во (объем)]]*ПозиционноеЦеновое[[#This Row],[Цена за ед  продукции (без НДС)]]</f>
        <v>0</v>
      </c>
      <c r="J29" s="16">
        <f>ПозиционноеЦеновое[[#This Row],[Кол-во (объем)]]*ПозиционноеЦеновое[[#This Row],[Цена за ед продукции (с НДС)]]</f>
        <v>0</v>
      </c>
      <c r="K29" s="17"/>
      <c r="L29" s="17"/>
    </row>
    <row r="30" spans="1:12" s="11" customFormat="1" ht="38.25" customHeight="1" x14ac:dyDescent="0.25">
      <c r="A30" s="10"/>
      <c r="B30" s="42">
        <f t="shared" si="0"/>
        <v>19</v>
      </c>
      <c r="C30" s="44" t="s">
        <v>39</v>
      </c>
      <c r="D30" s="49" t="s">
        <v>42</v>
      </c>
      <c r="E30" s="50">
        <v>1</v>
      </c>
      <c r="F30" s="39"/>
      <c r="G30" s="39"/>
      <c r="H30" s="16">
        <f>ПозиционноеЦеновое[[#This Row],[Цена за ед  продукции (без НДС)]]*(1+ПозиционноеЦеновое[[#This Row],[НДС (%)]]/100)</f>
        <v>0</v>
      </c>
      <c r="I30" s="16">
        <f>ПозиционноеЦеновое[[#This Row],[Кол-во (объем)]]*ПозиционноеЦеновое[[#This Row],[Цена за ед  продукции (без НДС)]]</f>
        <v>0</v>
      </c>
      <c r="J30" s="16">
        <f>ПозиционноеЦеновое[[#This Row],[Кол-во (объем)]]*ПозиционноеЦеновое[[#This Row],[Цена за ед продукции (с НДС)]]</f>
        <v>0</v>
      </c>
      <c r="K30" s="38"/>
      <c r="L30" s="38"/>
    </row>
    <row r="31" spans="1:12" s="11" customFormat="1" ht="30" customHeight="1" x14ac:dyDescent="0.25">
      <c r="A31" s="10"/>
      <c r="B31" s="42">
        <f t="shared" si="0"/>
        <v>20</v>
      </c>
      <c r="C31" s="44" t="s">
        <v>40</v>
      </c>
      <c r="D31" s="49" t="s">
        <v>42</v>
      </c>
      <c r="E31" s="50">
        <v>1</v>
      </c>
      <c r="F31" s="40"/>
      <c r="G31" s="40"/>
      <c r="H31" s="16">
        <f>ПозиционноеЦеновое[[#This Row],[Цена за ед  продукции (без НДС)]]*(1+ПозиционноеЦеновое[[#This Row],[НДС (%)]]/100)</f>
        <v>0</v>
      </c>
      <c r="I31" s="16">
        <f>ПозиционноеЦеновое[[#This Row],[Кол-во (объем)]]*ПозиционноеЦеновое[[#This Row],[Цена за ед  продукции (без НДС)]]</f>
        <v>0</v>
      </c>
      <c r="J31" s="16">
        <f>ПозиционноеЦеновое[[#This Row],[Кол-во (объем)]]*ПозиционноеЦеновое[[#This Row],[Цена за ед продукции (с НДС)]]</f>
        <v>0</v>
      </c>
      <c r="K31" s="17"/>
      <c r="L31" s="17"/>
    </row>
    <row r="32" spans="1:12" s="11" customFormat="1" ht="36.75" customHeight="1" x14ac:dyDescent="0.25">
      <c r="A32" s="10"/>
      <c r="B32" s="42">
        <f t="shared" si="0"/>
        <v>21</v>
      </c>
      <c r="C32" s="45" t="s">
        <v>41</v>
      </c>
      <c r="D32" s="49" t="s">
        <v>42</v>
      </c>
      <c r="E32" s="50">
        <v>1</v>
      </c>
      <c r="F32" s="40"/>
      <c r="G32" s="40"/>
      <c r="H32" s="16">
        <f>ПозиционноеЦеновое[[#This Row],[Цена за ед  продукции (без НДС)]]*(1+ПозиционноеЦеновое[[#This Row],[НДС (%)]]/100)</f>
        <v>0</v>
      </c>
      <c r="I32" s="16">
        <f>ПозиционноеЦеновое[[#This Row],[Кол-во (объем)]]*ПозиционноеЦеновое[[#This Row],[Цена за ед  продукции (без НДС)]]</f>
        <v>0</v>
      </c>
      <c r="J32" s="16">
        <f>ПозиционноеЦеновое[[#This Row],[Кол-во (объем)]]*ПозиционноеЦеновое[[#This Row],[Цена за ед продукции (с НДС)]]</f>
        <v>0</v>
      </c>
      <c r="K32" s="17"/>
      <c r="L32" s="17"/>
    </row>
    <row r="33" spans="1:12" s="11" customFormat="1" ht="29.25" customHeight="1" x14ac:dyDescent="0.25">
      <c r="A33" s="10"/>
      <c r="B33" s="42">
        <f t="shared" si="0"/>
        <v>22</v>
      </c>
      <c r="C33" s="44" t="s">
        <v>43</v>
      </c>
      <c r="D33" s="49" t="s">
        <v>42</v>
      </c>
      <c r="E33" s="50">
        <v>1</v>
      </c>
      <c r="F33" s="40"/>
      <c r="G33" s="40"/>
      <c r="H33" s="16">
        <f>ПозиционноеЦеновое[[#This Row],[Цена за ед  продукции (без НДС)]]*(1+ПозиционноеЦеновое[[#This Row],[НДС (%)]]/100)</f>
        <v>0</v>
      </c>
      <c r="I33" s="16">
        <f>ПозиционноеЦеновое[[#This Row],[Кол-во (объем)]]*ПозиционноеЦеновое[[#This Row],[Цена за ед  продукции (без НДС)]]</f>
        <v>0</v>
      </c>
      <c r="J33" s="16">
        <f>ПозиционноеЦеновое[[#This Row],[Кол-во (объем)]]*ПозиционноеЦеновое[[#This Row],[Цена за ед продукции (с НДС)]]</f>
        <v>0</v>
      </c>
      <c r="K33" s="17"/>
      <c r="L33" s="17"/>
    </row>
    <row r="34" spans="1:12" s="11" customFormat="1" ht="33.75" customHeight="1" x14ac:dyDescent="0.25">
      <c r="A34" s="10"/>
      <c r="B34" s="42">
        <f t="shared" si="0"/>
        <v>23</v>
      </c>
      <c r="C34" s="44" t="s">
        <v>44</v>
      </c>
      <c r="D34" s="49" t="s">
        <v>42</v>
      </c>
      <c r="E34" s="50">
        <v>1</v>
      </c>
      <c r="F34" s="39"/>
      <c r="G34" s="39"/>
      <c r="H34" s="16">
        <f>ПозиционноеЦеновое[[#This Row],[Цена за ед  продукции (без НДС)]]*(1+ПозиционноеЦеновое[[#This Row],[НДС (%)]]/100)</f>
        <v>0</v>
      </c>
      <c r="I34" s="16">
        <f>ПозиционноеЦеновое[[#This Row],[Кол-во (объем)]]*ПозиционноеЦеновое[[#This Row],[Цена за ед  продукции (без НДС)]]</f>
        <v>0</v>
      </c>
      <c r="J34" s="16">
        <f>ПозиционноеЦеновое[[#This Row],[Кол-во (объем)]]*ПозиционноеЦеновое[[#This Row],[Цена за ед продукции (с НДС)]]</f>
        <v>0</v>
      </c>
      <c r="K34" s="38"/>
      <c r="L34" s="38"/>
    </row>
    <row r="35" spans="1:12" s="11" customFormat="1" ht="27.75" customHeight="1" x14ac:dyDescent="0.25">
      <c r="A35" s="10"/>
      <c r="B35" s="42">
        <f t="shared" si="0"/>
        <v>24</v>
      </c>
      <c r="C35" s="44" t="s">
        <v>45</v>
      </c>
      <c r="D35" s="49" t="s">
        <v>42</v>
      </c>
      <c r="E35" s="50">
        <v>1</v>
      </c>
      <c r="F35" s="39"/>
      <c r="G35" s="39"/>
      <c r="H35" s="16">
        <f>ПозиционноеЦеновое[[#This Row],[Цена за ед  продукции (без НДС)]]*(1+ПозиционноеЦеновое[[#This Row],[НДС (%)]]/100)</f>
        <v>0</v>
      </c>
      <c r="I35" s="16">
        <f>ПозиционноеЦеновое[[#This Row],[Кол-во (объем)]]*ПозиционноеЦеновое[[#This Row],[Цена за ед  продукции (без НДС)]]</f>
        <v>0</v>
      </c>
      <c r="J35" s="16">
        <f>ПозиционноеЦеновое[[#This Row],[Кол-во (объем)]]*ПозиционноеЦеновое[[#This Row],[Цена за ед продукции (с НДС)]]</f>
        <v>0</v>
      </c>
      <c r="K35" s="38"/>
      <c r="L35" s="38"/>
    </row>
    <row r="36" spans="1:12" s="11" customFormat="1" ht="29.25" customHeight="1" x14ac:dyDescent="0.25">
      <c r="A36" s="10"/>
      <c r="B36" s="42">
        <f t="shared" si="0"/>
        <v>25</v>
      </c>
      <c r="C36" s="44" t="s">
        <v>46</v>
      </c>
      <c r="D36" s="49" t="s">
        <v>42</v>
      </c>
      <c r="E36" s="50">
        <v>1</v>
      </c>
      <c r="F36" s="39"/>
      <c r="G36" s="39"/>
      <c r="H36" s="16">
        <f>ПозиционноеЦеновое[[#This Row],[Цена за ед  продукции (без НДС)]]*(1+ПозиционноеЦеновое[[#This Row],[НДС (%)]]/100)</f>
        <v>0</v>
      </c>
      <c r="I36" s="16">
        <f>ПозиционноеЦеновое[[#This Row],[Кол-во (объем)]]*ПозиционноеЦеновое[[#This Row],[Цена за ед  продукции (без НДС)]]</f>
        <v>0</v>
      </c>
      <c r="J36" s="16">
        <f>ПозиционноеЦеновое[[#This Row],[Кол-во (объем)]]*ПозиционноеЦеновое[[#This Row],[Цена за ед продукции (с НДС)]]</f>
        <v>0</v>
      </c>
      <c r="K36" s="38"/>
      <c r="L36" s="38"/>
    </row>
    <row r="37" spans="1:12" s="11" customFormat="1" ht="33" customHeight="1" x14ac:dyDescent="0.25">
      <c r="A37" s="10"/>
      <c r="B37" s="42">
        <f t="shared" si="0"/>
        <v>26</v>
      </c>
      <c r="C37" s="44" t="s">
        <v>47</v>
      </c>
      <c r="D37" s="49" t="s">
        <v>42</v>
      </c>
      <c r="E37" s="50">
        <v>1</v>
      </c>
      <c r="F37" s="40"/>
      <c r="G37" s="40"/>
      <c r="H37" s="16">
        <f>ПозиционноеЦеновое[[#This Row],[Цена за ед  продукции (без НДС)]]*(1+ПозиционноеЦеновое[[#This Row],[НДС (%)]]/100)</f>
        <v>0</v>
      </c>
      <c r="I37" s="16">
        <f>ПозиционноеЦеновое[[#This Row],[Кол-во (объем)]]*ПозиционноеЦеновое[[#This Row],[Цена за ед  продукции (без НДС)]]</f>
        <v>0</v>
      </c>
      <c r="J37" s="16">
        <f>ПозиционноеЦеновое[[#This Row],[Кол-во (объем)]]*ПозиционноеЦеновое[[#This Row],[Цена за ед продукции (с НДС)]]</f>
        <v>0</v>
      </c>
      <c r="K37" s="17"/>
      <c r="L37" s="17"/>
    </row>
    <row r="38" spans="1:12" s="11" customFormat="1" ht="33" customHeight="1" x14ac:dyDescent="0.25">
      <c r="A38" s="10"/>
      <c r="B38" s="42">
        <f t="shared" si="0"/>
        <v>27</v>
      </c>
      <c r="C38" s="44" t="s">
        <v>48</v>
      </c>
      <c r="D38" s="49" t="s">
        <v>42</v>
      </c>
      <c r="E38" s="50">
        <v>1</v>
      </c>
      <c r="F38" s="40"/>
      <c r="G38" s="40"/>
      <c r="H38" s="16">
        <f>ПозиционноеЦеновое[[#This Row],[Цена за ед  продукции (без НДС)]]*(1+ПозиционноеЦеновое[[#This Row],[НДС (%)]]/100)</f>
        <v>0</v>
      </c>
      <c r="I38" s="16">
        <f>ПозиционноеЦеновое[[#This Row],[Кол-во (объем)]]*ПозиционноеЦеновое[[#This Row],[Цена за ед  продукции (без НДС)]]</f>
        <v>0</v>
      </c>
      <c r="J38" s="16">
        <f>ПозиционноеЦеновое[[#This Row],[Кол-во (объем)]]*ПозиционноеЦеновое[[#This Row],[Цена за ед продукции (с НДС)]]</f>
        <v>0</v>
      </c>
      <c r="K38" s="17"/>
      <c r="L38" s="17"/>
    </row>
    <row r="39" spans="1:12" s="11" customFormat="1" ht="31.5" customHeight="1" x14ac:dyDescent="0.25">
      <c r="A39" s="10"/>
      <c r="B39" s="42">
        <f t="shared" si="0"/>
        <v>28</v>
      </c>
      <c r="C39" s="45" t="s">
        <v>49</v>
      </c>
      <c r="D39" s="49" t="s">
        <v>42</v>
      </c>
      <c r="E39" s="50">
        <v>1</v>
      </c>
      <c r="F39" s="40"/>
      <c r="G39" s="40"/>
      <c r="H39" s="16">
        <f>ПозиционноеЦеновое[[#This Row],[Цена за ед  продукции (без НДС)]]*(1+ПозиционноеЦеновое[[#This Row],[НДС (%)]]/100)</f>
        <v>0</v>
      </c>
      <c r="I39" s="16">
        <f>ПозиционноеЦеновое[[#This Row],[Кол-во (объем)]]*ПозиционноеЦеновое[[#This Row],[Цена за ед  продукции (без НДС)]]</f>
        <v>0</v>
      </c>
      <c r="J39" s="16">
        <f>ПозиционноеЦеновое[[#This Row],[Кол-во (объем)]]*ПозиционноеЦеновое[[#This Row],[Цена за ед продукции (с НДС)]]</f>
        <v>0</v>
      </c>
      <c r="K39" s="17"/>
      <c r="L39" s="17"/>
    </row>
    <row r="40" spans="1:12" s="11" customFormat="1" ht="34.5" customHeight="1" x14ac:dyDescent="0.25">
      <c r="A40" s="10"/>
      <c r="B40" s="42">
        <f t="shared" si="0"/>
        <v>29</v>
      </c>
      <c r="C40" s="44" t="s">
        <v>50</v>
      </c>
      <c r="D40" s="49" t="s">
        <v>42</v>
      </c>
      <c r="E40" s="50">
        <v>1</v>
      </c>
      <c r="F40" s="40"/>
      <c r="G40" s="40"/>
      <c r="H40" s="16">
        <f>ПозиционноеЦеновое[[#This Row],[Цена за ед  продукции (без НДС)]]*(1+ПозиционноеЦеновое[[#This Row],[НДС (%)]]/100)</f>
        <v>0</v>
      </c>
      <c r="I40" s="16">
        <f>ПозиционноеЦеновое[[#This Row],[Кол-во (объем)]]*ПозиционноеЦеновое[[#This Row],[Цена за ед  продукции (без НДС)]]</f>
        <v>0</v>
      </c>
      <c r="J40" s="16">
        <f>ПозиционноеЦеновое[[#This Row],[Кол-во (объем)]]*ПозиционноеЦеновое[[#This Row],[Цена за ед продукции (с НДС)]]</f>
        <v>0</v>
      </c>
      <c r="K40" s="17"/>
      <c r="L40" s="17"/>
    </row>
    <row r="41" spans="1:12" s="11" customFormat="1" ht="36" customHeight="1" x14ac:dyDescent="0.25">
      <c r="A41" s="10"/>
      <c r="B41" s="42">
        <f t="shared" si="0"/>
        <v>30</v>
      </c>
      <c r="C41" s="44" t="s">
        <v>51</v>
      </c>
      <c r="D41" s="49" t="s">
        <v>42</v>
      </c>
      <c r="E41" s="50">
        <v>1</v>
      </c>
      <c r="F41" s="40"/>
      <c r="G41" s="40"/>
      <c r="H41" s="16">
        <f>ПозиционноеЦеновое[[#This Row],[Цена за ед  продукции (без НДС)]]*(1+ПозиционноеЦеновое[[#This Row],[НДС (%)]]/100)</f>
        <v>0</v>
      </c>
      <c r="I41" s="16">
        <f>ПозиционноеЦеновое[[#This Row],[Кол-во (объем)]]*ПозиционноеЦеновое[[#This Row],[Цена за ед  продукции (без НДС)]]</f>
        <v>0</v>
      </c>
      <c r="J41" s="16">
        <f>ПозиционноеЦеновое[[#This Row],[Кол-во (объем)]]*ПозиционноеЦеновое[[#This Row],[Цена за ед продукции (с НДС)]]</f>
        <v>0</v>
      </c>
      <c r="K41" s="17"/>
      <c r="L41" s="17"/>
    </row>
    <row r="42" spans="1:12" s="11" customFormat="1" ht="33.75" customHeight="1" x14ac:dyDescent="0.25">
      <c r="A42" s="10"/>
      <c r="B42" s="42">
        <f t="shared" si="0"/>
        <v>31</v>
      </c>
      <c r="C42" s="44" t="s">
        <v>52</v>
      </c>
      <c r="D42" s="49" t="s">
        <v>42</v>
      </c>
      <c r="E42" s="50">
        <v>1</v>
      </c>
      <c r="F42" s="40"/>
      <c r="G42" s="40"/>
      <c r="H42" s="16">
        <f>ПозиционноеЦеновое[[#This Row],[Цена за ед  продукции (без НДС)]]*(1+ПозиционноеЦеновое[[#This Row],[НДС (%)]]/100)</f>
        <v>0</v>
      </c>
      <c r="I42" s="16">
        <f>ПозиционноеЦеновое[[#This Row],[Кол-во (объем)]]*ПозиционноеЦеновое[[#This Row],[Цена за ед  продукции (без НДС)]]</f>
        <v>0</v>
      </c>
      <c r="J42" s="16">
        <f>ПозиционноеЦеновое[[#This Row],[Кол-во (объем)]]*ПозиционноеЦеновое[[#This Row],[Цена за ед продукции (с НДС)]]</f>
        <v>0</v>
      </c>
      <c r="K42" s="17"/>
      <c r="L42" s="17"/>
    </row>
    <row r="43" spans="1:12" s="11" customFormat="1" ht="29.25" customHeight="1" x14ac:dyDescent="0.25">
      <c r="A43" s="10"/>
      <c r="B43" s="42">
        <f t="shared" si="0"/>
        <v>32</v>
      </c>
      <c r="C43" s="44" t="s">
        <v>53</v>
      </c>
      <c r="D43" s="49" t="s">
        <v>42</v>
      </c>
      <c r="E43" s="50">
        <v>1</v>
      </c>
      <c r="F43" s="40"/>
      <c r="G43" s="40"/>
      <c r="H43" s="16">
        <f>ПозиционноеЦеновое[[#This Row],[Цена за ед  продукции (без НДС)]]*(1+ПозиционноеЦеновое[[#This Row],[НДС (%)]]/100)</f>
        <v>0</v>
      </c>
      <c r="I43" s="16">
        <f>ПозиционноеЦеновое[[#This Row],[Кол-во (объем)]]*ПозиционноеЦеновое[[#This Row],[Цена за ед  продукции (без НДС)]]</f>
        <v>0</v>
      </c>
      <c r="J43" s="16">
        <f>ПозиционноеЦеновое[[#This Row],[Кол-во (объем)]]*ПозиционноеЦеновое[[#This Row],[Цена за ед продукции (с НДС)]]</f>
        <v>0</v>
      </c>
      <c r="K43" s="17"/>
      <c r="L43" s="17"/>
    </row>
    <row r="44" spans="1:12" s="11" customFormat="1" ht="42" customHeight="1" x14ac:dyDescent="0.25">
      <c r="A44" s="10"/>
      <c r="B44" s="42">
        <f t="shared" si="0"/>
        <v>33</v>
      </c>
      <c r="C44" s="44" t="s">
        <v>54</v>
      </c>
      <c r="D44" s="49" t="s">
        <v>42</v>
      </c>
      <c r="E44" s="50">
        <v>1</v>
      </c>
      <c r="F44" s="39"/>
      <c r="G44" s="39"/>
      <c r="H44" s="16">
        <f>ПозиционноеЦеновое[[#This Row],[Цена за ед  продукции (без НДС)]]*(1+ПозиционноеЦеновое[[#This Row],[НДС (%)]]/100)</f>
        <v>0</v>
      </c>
      <c r="I44" s="16">
        <f>ПозиционноеЦеновое[[#This Row],[Кол-во (объем)]]*ПозиционноеЦеновое[[#This Row],[Цена за ед  продукции (без НДС)]]</f>
        <v>0</v>
      </c>
      <c r="J44" s="16">
        <f>ПозиционноеЦеновое[[#This Row],[Кол-во (объем)]]*ПозиционноеЦеновое[[#This Row],[Цена за ед продукции (с НДС)]]</f>
        <v>0</v>
      </c>
      <c r="K44" s="38"/>
      <c r="L44" s="38"/>
    </row>
    <row r="45" spans="1:12" s="11" customFormat="1" ht="30.75" customHeight="1" x14ac:dyDescent="0.25">
      <c r="A45" s="10"/>
      <c r="B45" s="42">
        <f t="shared" si="0"/>
        <v>34</v>
      </c>
      <c r="C45" s="44" t="s">
        <v>55</v>
      </c>
      <c r="D45" s="49" t="s">
        <v>42</v>
      </c>
      <c r="E45" s="50">
        <v>1</v>
      </c>
      <c r="F45" s="40"/>
      <c r="G45" s="40"/>
      <c r="H45" s="16">
        <f>ПозиционноеЦеновое[[#This Row],[Цена за ед  продукции (без НДС)]]*(1+ПозиционноеЦеновое[[#This Row],[НДС (%)]]/100)</f>
        <v>0</v>
      </c>
      <c r="I45" s="16">
        <f>ПозиционноеЦеновое[[#This Row],[Кол-во (объем)]]*ПозиционноеЦеновое[[#This Row],[Цена за ед  продукции (без НДС)]]</f>
        <v>0</v>
      </c>
      <c r="J45" s="16">
        <f>ПозиционноеЦеновое[[#This Row],[Кол-во (объем)]]*ПозиционноеЦеновое[[#This Row],[Цена за ед продукции (с НДС)]]</f>
        <v>0</v>
      </c>
      <c r="K45" s="17"/>
      <c r="L45" s="17"/>
    </row>
    <row r="46" spans="1:12" s="11" customFormat="1" ht="33.75" customHeight="1" x14ac:dyDescent="0.25">
      <c r="A46" s="10"/>
      <c r="B46" s="42">
        <f t="shared" si="0"/>
        <v>35</v>
      </c>
      <c r="C46" s="45" t="s">
        <v>56</v>
      </c>
      <c r="D46" s="49" t="s">
        <v>42</v>
      </c>
      <c r="E46" s="50">
        <v>1</v>
      </c>
      <c r="F46" s="40"/>
      <c r="G46" s="40"/>
      <c r="H46" s="16">
        <f>ПозиционноеЦеновое[[#This Row],[Цена за ед  продукции (без НДС)]]*(1+ПозиционноеЦеновое[[#This Row],[НДС (%)]]/100)</f>
        <v>0</v>
      </c>
      <c r="I46" s="16">
        <f>ПозиционноеЦеновое[[#This Row],[Кол-во (объем)]]*ПозиционноеЦеновое[[#This Row],[Цена за ед  продукции (без НДС)]]</f>
        <v>0</v>
      </c>
      <c r="J46" s="16">
        <f>ПозиционноеЦеновое[[#This Row],[Кол-во (объем)]]*ПозиционноеЦеновое[[#This Row],[Цена за ед продукции (с НДС)]]</f>
        <v>0</v>
      </c>
      <c r="K46" s="17"/>
      <c r="L46" s="17"/>
    </row>
    <row r="47" spans="1:12" s="11" customFormat="1" ht="37.5" customHeight="1" x14ac:dyDescent="0.25">
      <c r="A47" s="10"/>
      <c r="B47" s="42">
        <f t="shared" si="0"/>
        <v>36</v>
      </c>
      <c r="C47" s="46" t="s">
        <v>57</v>
      </c>
      <c r="D47" s="49" t="s">
        <v>42</v>
      </c>
      <c r="E47" s="50">
        <v>1</v>
      </c>
      <c r="F47" s="40"/>
      <c r="G47" s="40"/>
      <c r="H47" s="16">
        <f>ПозиционноеЦеновое[[#This Row],[Цена за ед  продукции (без НДС)]]*(1+ПозиционноеЦеновое[[#This Row],[НДС (%)]]/100)</f>
        <v>0</v>
      </c>
      <c r="I47" s="16">
        <f>ПозиционноеЦеновое[[#This Row],[Кол-во (объем)]]*ПозиционноеЦеновое[[#This Row],[Цена за ед  продукции (без НДС)]]</f>
        <v>0</v>
      </c>
      <c r="J47" s="16">
        <f>ПозиционноеЦеновое[[#This Row],[Кол-во (объем)]]*ПозиционноеЦеновое[[#This Row],[Цена за ед продукции (с НДС)]]</f>
        <v>0</v>
      </c>
      <c r="K47" s="17"/>
      <c r="L47" s="17"/>
    </row>
    <row r="48" spans="1:12" s="11" customFormat="1" ht="39.75" customHeight="1" x14ac:dyDescent="0.25">
      <c r="A48" s="10"/>
      <c r="B48" s="42">
        <f t="shared" si="0"/>
        <v>37</v>
      </c>
      <c r="C48" s="44" t="s">
        <v>58</v>
      </c>
      <c r="D48" s="49" t="s">
        <v>42</v>
      </c>
      <c r="E48" s="50">
        <v>1</v>
      </c>
      <c r="F48" s="40"/>
      <c r="G48" s="40"/>
      <c r="H48" s="16">
        <f>ПозиционноеЦеновое[[#This Row],[Цена за ед  продукции (без НДС)]]*(1+ПозиционноеЦеновое[[#This Row],[НДС (%)]]/100)</f>
        <v>0</v>
      </c>
      <c r="I48" s="16">
        <f>ПозиционноеЦеновое[[#This Row],[Кол-во (объем)]]*ПозиционноеЦеновое[[#This Row],[Цена за ед  продукции (без НДС)]]</f>
        <v>0</v>
      </c>
      <c r="J48" s="16">
        <f>ПозиционноеЦеновое[[#This Row],[Кол-во (объем)]]*ПозиционноеЦеновое[[#This Row],[Цена за ед продукции (с НДС)]]</f>
        <v>0</v>
      </c>
      <c r="K48" s="17"/>
      <c r="L48" s="17"/>
    </row>
    <row r="49" spans="1:12" s="11" customFormat="1" ht="39.75" customHeight="1" x14ac:dyDescent="0.25">
      <c r="A49" s="10"/>
      <c r="B49" s="42">
        <f t="shared" si="0"/>
        <v>38</v>
      </c>
      <c r="C49" s="47" t="s">
        <v>59</v>
      </c>
      <c r="D49" s="49" t="s">
        <v>42</v>
      </c>
      <c r="E49" s="50">
        <v>1</v>
      </c>
      <c r="F49" s="40"/>
      <c r="G49" s="40"/>
      <c r="H49" s="16">
        <f>ПозиционноеЦеновое[[#This Row],[Цена за ед  продукции (без НДС)]]*(1+ПозиционноеЦеновое[[#This Row],[НДС (%)]]/100)</f>
        <v>0</v>
      </c>
      <c r="I49" s="16">
        <f>ПозиционноеЦеновое[[#This Row],[Кол-во (объем)]]*ПозиционноеЦеновое[[#This Row],[Цена за ед  продукции (без НДС)]]</f>
        <v>0</v>
      </c>
      <c r="J49" s="16">
        <f>ПозиционноеЦеновое[[#This Row],[Кол-во (объем)]]*ПозиционноеЦеновое[[#This Row],[Цена за ед продукции (с НДС)]]</f>
        <v>0</v>
      </c>
      <c r="K49" s="17"/>
      <c r="L49" s="17"/>
    </row>
    <row r="50" spans="1:12" s="11" customFormat="1" ht="45.75" customHeight="1" x14ac:dyDescent="0.25">
      <c r="A50" s="10"/>
      <c r="B50" s="42">
        <f t="shared" si="0"/>
        <v>39</v>
      </c>
      <c r="C50" s="46" t="s">
        <v>60</v>
      </c>
      <c r="D50" s="49" t="s">
        <v>42</v>
      </c>
      <c r="E50" s="50">
        <v>1</v>
      </c>
      <c r="F50" s="40"/>
      <c r="G50" s="40"/>
      <c r="H50" s="16">
        <f>ПозиционноеЦеновое[[#This Row],[Цена за ед  продукции (без НДС)]]*(1+ПозиционноеЦеновое[[#This Row],[НДС (%)]]/100)</f>
        <v>0</v>
      </c>
      <c r="I50" s="16">
        <f>ПозиционноеЦеновое[[#This Row],[Кол-во (объем)]]*ПозиционноеЦеновое[[#This Row],[Цена за ед  продукции (без НДС)]]</f>
        <v>0</v>
      </c>
      <c r="J50" s="16">
        <f>ПозиционноеЦеновое[[#This Row],[Кол-во (объем)]]*ПозиционноеЦеновое[[#This Row],[Цена за ед продукции (с НДС)]]</f>
        <v>0</v>
      </c>
      <c r="K50" s="17"/>
      <c r="L50" s="17"/>
    </row>
    <row r="51" spans="1:12" s="11" customFormat="1" ht="39.75" customHeight="1" x14ac:dyDescent="0.25">
      <c r="A51" s="10"/>
      <c r="B51" s="42">
        <f t="shared" si="0"/>
        <v>40</v>
      </c>
      <c r="C51" s="44" t="s">
        <v>61</v>
      </c>
      <c r="D51" s="49" t="s">
        <v>42</v>
      </c>
      <c r="E51" s="50">
        <v>1</v>
      </c>
      <c r="F51" s="40"/>
      <c r="G51" s="40"/>
      <c r="H51" s="16">
        <f>ПозиционноеЦеновое[[#This Row],[Цена за ед  продукции (без НДС)]]*(1+ПозиционноеЦеновое[[#This Row],[НДС (%)]]/100)</f>
        <v>0</v>
      </c>
      <c r="I51" s="16">
        <f>ПозиционноеЦеновое[[#This Row],[Кол-во (объем)]]*ПозиционноеЦеновое[[#This Row],[Цена за ед  продукции (без НДС)]]</f>
        <v>0</v>
      </c>
      <c r="J51" s="16">
        <f>ПозиционноеЦеновое[[#This Row],[Кол-во (объем)]]*ПозиционноеЦеновое[[#This Row],[Цена за ед продукции (с НДС)]]</f>
        <v>0</v>
      </c>
      <c r="K51" s="17"/>
      <c r="L51" s="17"/>
    </row>
    <row r="52" spans="1:12" s="11" customFormat="1" ht="39" customHeight="1" x14ac:dyDescent="0.25">
      <c r="A52" s="10"/>
      <c r="B52" s="42">
        <f t="shared" si="0"/>
        <v>41</v>
      </c>
      <c r="C52" s="44" t="s">
        <v>62</v>
      </c>
      <c r="D52" s="49" t="s">
        <v>42</v>
      </c>
      <c r="E52" s="50">
        <v>1</v>
      </c>
      <c r="F52" s="40"/>
      <c r="G52" s="40"/>
      <c r="H52" s="16">
        <f>ПозиционноеЦеновое[[#This Row],[Цена за ед  продукции (без НДС)]]*(1+ПозиционноеЦеновое[[#This Row],[НДС (%)]]/100)</f>
        <v>0</v>
      </c>
      <c r="I52" s="16">
        <f>ПозиционноеЦеновое[[#This Row],[Кол-во (объем)]]*ПозиционноеЦеновое[[#This Row],[Цена за ед  продукции (без НДС)]]</f>
        <v>0</v>
      </c>
      <c r="J52" s="16">
        <f>ПозиционноеЦеновое[[#This Row],[Кол-во (объем)]]*ПозиционноеЦеновое[[#This Row],[Цена за ед продукции (с НДС)]]</f>
        <v>0</v>
      </c>
      <c r="K52" s="17"/>
      <c r="L52" s="17"/>
    </row>
    <row r="53" spans="1:12" s="11" customFormat="1" ht="30.75" customHeight="1" x14ac:dyDescent="0.25">
      <c r="A53" s="10"/>
      <c r="B53" s="42">
        <f t="shared" si="0"/>
        <v>42</v>
      </c>
      <c r="C53" s="44" t="s">
        <v>63</v>
      </c>
      <c r="D53" s="49" t="s">
        <v>42</v>
      </c>
      <c r="E53" s="50">
        <v>1</v>
      </c>
      <c r="F53" s="40"/>
      <c r="G53" s="40"/>
      <c r="H53" s="16">
        <f>ПозиционноеЦеновое[[#This Row],[Цена за ед  продукции (без НДС)]]*(1+ПозиционноеЦеновое[[#This Row],[НДС (%)]]/100)</f>
        <v>0</v>
      </c>
      <c r="I53" s="16">
        <f>ПозиционноеЦеновое[[#This Row],[Кол-во (объем)]]*ПозиционноеЦеновое[[#This Row],[Цена за ед  продукции (без НДС)]]</f>
        <v>0</v>
      </c>
      <c r="J53" s="16">
        <f>ПозиционноеЦеновое[[#This Row],[Кол-во (объем)]]*ПозиционноеЦеновое[[#This Row],[Цена за ед продукции (с НДС)]]</f>
        <v>0</v>
      </c>
      <c r="K53" s="17"/>
      <c r="L53" s="17"/>
    </row>
    <row r="54" spans="1:12" s="11" customFormat="1" ht="29.25" customHeight="1" x14ac:dyDescent="0.25">
      <c r="A54" s="10"/>
      <c r="B54" s="42">
        <f t="shared" si="0"/>
        <v>43</v>
      </c>
      <c r="C54" s="44" t="s">
        <v>64</v>
      </c>
      <c r="D54" s="49" t="s">
        <v>42</v>
      </c>
      <c r="E54" s="50">
        <v>1</v>
      </c>
      <c r="F54" s="16"/>
      <c r="G54" s="16"/>
      <c r="H54" s="16">
        <f>ПозиционноеЦеновое[[#This Row],[Цена за ед  продукции (без НДС)]]*(1+ПозиционноеЦеновое[[#This Row],[НДС (%)]]/100)</f>
        <v>0</v>
      </c>
      <c r="I54" s="16">
        <f>ПозиционноеЦеновое[[#This Row],[Кол-во (объем)]]*ПозиционноеЦеновое[[#This Row],[Цена за ед  продукции (без НДС)]]</f>
        <v>0</v>
      </c>
      <c r="J54" s="16">
        <f>ПозиционноеЦеновое[[#This Row],[Кол-во (объем)]]*ПозиционноеЦеновое[[#This Row],[Цена за ед продукции (с НДС)]]</f>
        <v>0</v>
      </c>
      <c r="K54" s="17"/>
      <c r="L54" s="17"/>
    </row>
    <row r="55" spans="1:12" s="11" customFormat="1" ht="21.75" customHeight="1" x14ac:dyDescent="0.25">
      <c r="B55" s="14"/>
      <c r="C55" s="48" t="s">
        <v>13</v>
      </c>
      <c r="D55" s="17"/>
      <c r="E55" s="16"/>
      <c r="F55" s="16">
        <f t="shared" ref="F55" si="1">SUBTOTAL(109,F12:F54)</f>
        <v>0</v>
      </c>
      <c r="G55" s="16">
        <f t="shared" ref="G55" si="2">SUBTOTAL(109,G12:G54)</f>
        <v>0</v>
      </c>
      <c r="H55" s="16">
        <f>SUBTOTAL(109,H12:H54)</f>
        <v>0</v>
      </c>
      <c r="I55" s="16">
        <f>SUBTOTAL(109,I12:I54)</f>
        <v>0</v>
      </c>
      <c r="J55" s="16">
        <f t="shared" ref="J55" si="3">SUBTOTAL(109,J12:J54)</f>
        <v>0</v>
      </c>
      <c r="K55" s="17"/>
      <c r="L55" s="17"/>
    </row>
    <row r="56" spans="1:12" s="11" customFormat="1" ht="21.75" customHeight="1" x14ac:dyDescent="0.25">
      <c r="B56" s="12"/>
      <c r="C56" s="13"/>
      <c r="D56" s="13"/>
      <c r="E56" s="13"/>
      <c r="F56" s="13"/>
      <c r="G56" s="13"/>
      <c r="H56" s="13"/>
      <c r="I56" s="13"/>
      <c r="J56" s="13"/>
    </row>
    <row r="57" spans="1:12" s="11" customFormat="1" ht="21.75" customHeight="1" x14ac:dyDescent="0.25">
      <c r="B57" s="12"/>
    </row>
    <row r="58" spans="1:12" s="11" customFormat="1" ht="21.75" customHeight="1" x14ac:dyDescent="0.25">
      <c r="B58" s="12"/>
    </row>
    <row r="59" spans="1:12" s="11" customFormat="1" ht="21.75" customHeight="1" x14ac:dyDescent="0.25">
      <c r="B59" s="12"/>
    </row>
    <row r="60" spans="1:12" s="11" customFormat="1" ht="21.75" customHeight="1" x14ac:dyDescent="0.25">
      <c r="B60" s="12"/>
    </row>
    <row r="61" spans="1:12" s="11" customFormat="1" ht="21.75" customHeight="1" x14ac:dyDescent="0.25">
      <c r="B61" s="12"/>
    </row>
    <row r="62" spans="1:12" s="11" customFormat="1" ht="21.75" customHeight="1" x14ac:dyDescent="0.25">
      <c r="B62" s="12"/>
    </row>
    <row r="63" spans="1:12" s="11" customFormat="1" ht="21.75" customHeight="1" x14ac:dyDescent="0.25">
      <c r="B63" s="12"/>
    </row>
    <row r="64" spans="1:12" s="11" customFormat="1" ht="21.75" customHeight="1" x14ac:dyDescent="0.25">
      <c r="B64" s="12"/>
    </row>
    <row r="65" spans="2:2" s="11" customFormat="1" ht="21.75" customHeight="1" x14ac:dyDescent="0.25">
      <c r="B65" s="12"/>
    </row>
    <row r="66" spans="2:2" s="11" customFormat="1" ht="21.75" customHeight="1" x14ac:dyDescent="0.25">
      <c r="B66" s="12"/>
    </row>
    <row r="67" spans="2:2" s="11" customFormat="1" ht="21.75" customHeight="1" x14ac:dyDescent="0.25">
      <c r="B67" s="12"/>
    </row>
    <row r="68" spans="2:2" s="11" customFormat="1" ht="21.75" customHeight="1" x14ac:dyDescent="0.25">
      <c r="B68" s="12"/>
    </row>
    <row r="69" spans="2:2" s="11" customFormat="1" ht="21.75" customHeight="1" x14ac:dyDescent="0.25">
      <c r="B69" s="12"/>
    </row>
    <row r="70" spans="2:2" s="11" customFormat="1" ht="21.75" customHeight="1" x14ac:dyDescent="0.25">
      <c r="B70" s="12"/>
    </row>
    <row r="71" spans="2:2" s="11" customFormat="1" ht="21.75" customHeight="1" x14ac:dyDescent="0.25">
      <c r="B71" s="12"/>
    </row>
  </sheetData>
  <sheetProtection formatRows="0" insertRows="0" deleteRows="0" sort="0"/>
  <mergeCells count="14">
    <mergeCell ref="B9:C9"/>
    <mergeCell ref="D9:E9"/>
    <mergeCell ref="B6:C6"/>
    <mergeCell ref="B3:C3"/>
    <mergeCell ref="B5:C5"/>
    <mergeCell ref="D5:J5"/>
    <mergeCell ref="D3:E3"/>
    <mergeCell ref="D7:E7"/>
    <mergeCell ref="F7:G7"/>
    <mergeCell ref="D8:E8"/>
    <mergeCell ref="F8:G8"/>
    <mergeCell ref="D6:J6"/>
    <mergeCell ref="B4:C4"/>
    <mergeCell ref="D4:J4"/>
  </mergeCells>
  <dataValidations xWindow="648" yWindow="834" count="6">
    <dataValidation operator="notEqual" allowBlank="1" showInputMessage="1" showErrorMessage="1" error="Только число, не равное нулю." sqref="E12:E54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55">
      <formula1>0</formula1>
    </dataValidation>
    <dataValidation type="decimal" operator="greaterThanOrEqual" allowBlank="1" showInputMessage="1" showErrorMessage="1" prompt="Только число, больше или равное нулю" sqref="F12:F55 H12:J55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2022-12-20T02:40:32Z</dcterms:modified>
  <cp:category>Формы; Закупочная документация</cp:category>
</cp:coreProperties>
</file>